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3705" windowWidth="15420" windowHeight="3765" firstSheet="5" activeTab="5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PRIMER TRIMESTRE 2020" sheetId="7" r:id="rId6"/>
  </sheets>
  <externalReferences>
    <externalReference r:id="rId7"/>
  </externalReferences>
  <definedNames>
    <definedName name="_xlnm._FilterDatabase" localSheetId="1" hidden="1">'cuarto trimestre'!$A$2:$L$2</definedName>
    <definedName name="_xlnm._FilterDatabase" localSheetId="2" hidden="1">'PRIMER TRIMESTRE 2019'!$A$2:$L$20</definedName>
    <definedName name="_xlnm._FilterDatabase" localSheetId="5" hidden="1">'PRIMER TRIMESTRE 2020'!$A$2:$L$15</definedName>
    <definedName name="_xlnm._FilterDatabase" localSheetId="3" hidden="1">'SEGUNDO TRIMESTRE 2019'!$A$2:$L$19</definedName>
    <definedName name="_xlnm._FilterDatabase" localSheetId="4" hidden="1">'TERCER TRIMESTRE 2019'!$A$2:$L$18</definedName>
    <definedName name="_xlnm.Print_Area" localSheetId="1">'cuarto trimestre'!$A$1:$L$25</definedName>
    <definedName name="_xlnm.Print_Area" localSheetId="2">'PRIMER TRIMESTRE 2019'!$A$1:$L$26</definedName>
    <definedName name="_xlnm.Print_Area" localSheetId="5">'PRIMER TRIMESTRE 2020'!$A$1:$L$15</definedName>
    <definedName name="_xlnm.Print_Area" localSheetId="3">'SEGUNDO TRIMESTRE 2019'!$A$1:$L$25</definedName>
    <definedName name="_xlnm.Print_Area" localSheetId="4">'TERCER TRIMESTRE 2019'!$A$1:$L$24</definedName>
  </definedNames>
  <calcPr calcId="125725"/>
</workbook>
</file>

<file path=xl/calcChain.xml><?xml version="1.0" encoding="utf-8"?>
<calcChain xmlns="http://schemas.openxmlformats.org/spreadsheetml/2006/main">
  <c r="G15" i="7"/>
  <c r="G13"/>
  <c r="G12"/>
  <c r="I15" l="1"/>
  <c r="G11"/>
  <c r="I11" s="1"/>
  <c r="G14"/>
  <c r="G10"/>
  <c r="I10" s="1"/>
  <c r="I14" l="1"/>
  <c r="I13"/>
  <c r="I12"/>
  <c r="G9"/>
  <c r="I9" s="1"/>
  <c r="G3" l="1"/>
  <c r="G8"/>
  <c r="I8" s="1"/>
  <c r="G7"/>
  <c r="I7" s="1"/>
  <c r="G6"/>
  <c r="I6" s="1"/>
  <c r="G5"/>
  <c r="I5" s="1"/>
  <c r="G4" l="1"/>
  <c r="I4" s="1"/>
  <c r="L11" i="5" l="1"/>
  <c r="L10"/>
  <c r="L3" l="1"/>
  <c r="G18" i="4"/>
  <c r="L4"/>
  <c r="L16"/>
  <c r="L10"/>
  <c r="L13"/>
  <c r="L6"/>
  <c r="L3"/>
  <c r="I18" l="1"/>
  <c r="L18" s="1"/>
  <c r="A5"/>
  <c r="B5"/>
  <c r="C5"/>
  <c r="D5"/>
  <c r="E5"/>
  <c r="F5"/>
  <c r="J5"/>
  <c r="K5"/>
  <c r="L5"/>
  <c r="A6"/>
  <c r="B6"/>
  <c r="C6"/>
  <c r="D6"/>
  <c r="E6"/>
  <c r="F6"/>
  <c r="J6"/>
  <c r="K6"/>
  <c r="A7"/>
  <c r="B7"/>
  <c r="C7"/>
  <c r="D7"/>
  <c r="E7"/>
  <c r="F7"/>
  <c r="J7"/>
  <c r="K7"/>
  <c r="A8"/>
  <c r="B8"/>
  <c r="C8"/>
  <c r="D8"/>
  <c r="E8"/>
  <c r="F8"/>
  <c r="J8"/>
  <c r="K8"/>
  <c r="L8"/>
  <c r="A9"/>
  <c r="B9"/>
  <c r="C9"/>
  <c r="D9"/>
  <c r="E9"/>
  <c r="F9"/>
  <c r="J9"/>
  <c r="K9"/>
  <c r="L9"/>
  <c r="A10"/>
  <c r="B10"/>
  <c r="C10"/>
  <c r="D10"/>
  <c r="E10"/>
  <c r="F10"/>
  <c r="J10"/>
  <c r="K10"/>
  <c r="A11"/>
  <c r="B11"/>
  <c r="C11"/>
  <c r="D11"/>
  <c r="E11"/>
  <c r="F11"/>
  <c r="G11"/>
  <c r="H11"/>
  <c r="I11"/>
  <c r="J11"/>
  <c r="K11"/>
  <c r="L11"/>
  <c r="A12"/>
  <c r="B12"/>
  <c r="C12"/>
  <c r="D12"/>
  <c r="E12"/>
  <c r="F12"/>
  <c r="J12"/>
  <c r="K12"/>
  <c r="L12"/>
  <c r="A13"/>
  <c r="B13"/>
  <c r="C13"/>
  <c r="D13"/>
  <c r="E13"/>
  <c r="F13"/>
  <c r="J13"/>
  <c r="K13"/>
  <c r="A14"/>
  <c r="B14"/>
  <c r="C14"/>
  <c r="D14"/>
  <c r="E14"/>
  <c r="F14"/>
  <c r="J14"/>
  <c r="K14"/>
  <c r="L14"/>
  <c r="A15"/>
  <c r="B15"/>
  <c r="C15"/>
  <c r="D15"/>
  <c r="E15"/>
  <c r="F15"/>
  <c r="J15"/>
  <c r="K15"/>
  <c r="L15"/>
  <c r="A16"/>
  <c r="B16"/>
  <c r="C16"/>
  <c r="D16"/>
  <c r="E16"/>
  <c r="F16"/>
  <c r="J16"/>
  <c r="K16"/>
  <c r="A17"/>
  <c r="B17"/>
  <c r="C17"/>
  <c r="D17"/>
  <c r="E17"/>
  <c r="F17"/>
  <c r="J17"/>
  <c r="K17"/>
  <c r="L17"/>
  <c r="A18"/>
  <c r="B18"/>
  <c r="C18"/>
  <c r="D18"/>
  <c r="E18"/>
  <c r="F18"/>
  <c r="J18"/>
  <c r="K18"/>
  <c r="A19"/>
  <c r="B19"/>
  <c r="C19"/>
  <c r="D19"/>
  <c r="E19"/>
  <c r="F19"/>
  <c r="J19"/>
  <c r="K19"/>
  <c r="L19"/>
  <c r="A20"/>
  <c r="B20"/>
  <c r="C20"/>
  <c r="D20"/>
  <c r="E20"/>
  <c r="F20"/>
  <c r="J20"/>
  <c r="K20"/>
  <c r="L20"/>
  <c r="B3"/>
  <c r="C3"/>
  <c r="D3"/>
  <c r="E3"/>
  <c r="F3"/>
  <c r="J3"/>
  <c r="K3"/>
  <c r="A3"/>
  <c r="I5" i="2"/>
  <c r="I4"/>
  <c r="I5" i="1"/>
  <c r="I4"/>
  <c r="G21" i="2"/>
  <c r="I21" s="1"/>
  <c r="I11"/>
  <c r="L11" s="1"/>
  <c r="I19"/>
  <c r="L19" s="1"/>
  <c r="I25"/>
  <c r="L25" s="1"/>
  <c r="G12"/>
  <c r="I12" s="1"/>
  <c r="L12" s="1"/>
  <c r="G24"/>
  <c r="I24" s="1"/>
  <c r="G18"/>
  <c r="G10"/>
  <c r="I10" s="1"/>
  <c r="G23"/>
  <c r="I23" s="1"/>
  <c r="L23" s="1"/>
  <c r="G20"/>
  <c r="G17"/>
  <c r="I17" s="1"/>
  <c r="L17" s="1"/>
  <c r="G9"/>
  <c r="I9" s="1"/>
  <c r="L9" s="1"/>
  <c r="G7"/>
  <c r="I7" s="1"/>
  <c r="I14" i="1"/>
  <c r="J14" s="1"/>
  <c r="I7"/>
  <c r="I17"/>
  <c r="J17" s="1"/>
  <c r="I13"/>
  <c r="J13" s="1"/>
  <c r="I9"/>
  <c r="J9" s="1"/>
  <c r="I19"/>
  <c r="J19" s="1"/>
  <c r="I20" i="2" l="1"/>
  <c r="L20" s="1"/>
  <c r="L7"/>
  <c r="L24"/>
  <c r="L21"/>
  <c r="I18"/>
  <c r="L18" s="1"/>
  <c r="L10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<sst xmlns="http://schemas.openxmlformats.org/spreadsheetml/2006/main" count="292" uniqueCount="116">
  <si>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</si>
  <si>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</si>
  <si>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</si>
  <si>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</si>
  <si>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</si>
  <si>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</si>
  <si>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</si>
  <si>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</si>
  <si>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</si>
  <si>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</si>
  <si>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</si>
  <si>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</si>
  <si>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</si>
  <si>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</si>
  <si>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</si>
  <si>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</si>
  <si>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</si>
  <si>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</si>
  <si>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</si>
  <si>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</si>
  <si>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</si>
  <si>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</si>
  <si>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</si>
  <si>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</si>
  <si>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</si>
  <si>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</si>
  <si>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</si>
  <si>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</si>
  <si>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</si>
  <si>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</si>
  <si>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</si>
  <si>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</si>
  <si>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</si>
  <si>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</si>
  <si>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</si>
  <si>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</si>
  <si>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</si>
  <si>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</si>
  <si>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</si>
  <si>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</si>
  <si>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</si>
  <si>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</si>
  <si>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</si>
  <si>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</si>
  <si>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</si>
  <si>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</si>
  <si>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</si>
  <si>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</si>
  <si>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</si>
  <si>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</si>
  <si>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</si>
  <si>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</si>
  <si>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</si>
  <si>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</si>
  <si>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</si>
  <si>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</si>
  <si>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</si>
  <si>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</si>
  <si>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</si>
  <si>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</si>
  <si>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</si>
  <si>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</si>
  <si>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</si>
  <si>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</si>
  <si>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</si>
  <si>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</si>
  <si>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</si>
  <si>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</si>
  <si>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</si>
  <si>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</si>
  <si>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</si>
  <si>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</si>
  <si>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</si>
  <si>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</si>
  <si>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</si>
  <si>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</si>
  <si>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</si>
  <si>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</si>
  <si>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</si>
  <si>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</si>
  <si>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</si>
  <si>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</si>
  <si>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</si>
  <si>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</si>
  <si>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</si>
  <si>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</si>
  <si>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</si>
  <si>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</si>
  <si>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</si>
  <si>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</si>
  <si>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</si>
  <si>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</si>
  <si>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</si>
  <si>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</si>
  <si>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</si>
  <si>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</si>
  <si>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recibo 8176100437</t>
  </si>
  <si>
    <t>Mapfre España, Cía. de Seguros y Reaseguros, S.A.        SEGURO DE RESPONSABILIDAD CIVIL</t>
  </si>
  <si>
    <t>3120000002555</t>
  </si>
  <si>
    <t>EDP Comercializadora, S.A.U</t>
  </si>
  <si>
    <t>A28141935</t>
  </si>
  <si>
    <t>A95000295</t>
  </si>
  <si>
    <t>Proveedor/acreedor</t>
  </si>
  <si>
    <t>512220010005</t>
  </si>
  <si>
    <t>31/01/2020</t>
  </si>
  <si>
    <t>12/02/2020</t>
  </si>
  <si>
    <t>RI 19011232</t>
  </si>
  <si>
    <t>RI 19011233</t>
  </si>
  <si>
    <t>31200000017165</t>
  </si>
  <si>
    <t>512220020058</t>
  </si>
  <si>
    <t>RI 19015440</t>
  </si>
  <si>
    <t>RI 19015439</t>
  </si>
  <si>
    <t>31200000029393</t>
  </si>
  <si>
    <t>512220030108</t>
  </si>
  <si>
    <t>RI 19017880</t>
  </si>
  <si>
    <t>RI 19017881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</si>
</sst>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14" fontId="6" fillId="0" borderId="1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</xf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ual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FF00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434228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114300"/>
          <a:ext cx="202490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opLeftCell="A5" workbookViewId="0">
      <selection activeCell="D5" sqref="D5"/>
    </sheetView>
  </sheetViews>
  <sheetFormatPr baseColWidth="10" defaultRowHeight="1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>
      <c r="A1" s="113" t="s">
        <v>63</v>
      </c>
      <c r="B1" s="114"/>
      <c r="C1" s="114"/>
      <c r="D1" s="114"/>
      <c r="E1" s="114"/>
      <c r="F1" s="114"/>
      <c r="G1" s="114"/>
      <c r="H1" s="114"/>
      <c r="I1" s="114"/>
      <c r="J1" s="115"/>
      <c r="K1" s="37"/>
    </row>
    <row r="2" spans="1:11" s="4" customFormat="1" ht="12.75" customHeight="1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opLeftCell="A13" workbookViewId="0">
      <selection activeCell="C8" sqref="C8"/>
    </sheetView>
  </sheetViews>
  <sheetFormatPr baseColWidth="10" defaultRowHeight="1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>
      <c r="A1" s="116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zoomScale="85" zoomScaleNormal="85" workbookViewId="0">
      <selection activeCell="G6" sqref="G6"/>
    </sheetView>
  </sheetViews>
  <sheetFormatPr baseColWidth="10" defaultRowHeight="1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>
      <c r="A1" s="116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zoomScale="85" zoomScaleNormal="85" workbookViewId="0">
      <selection activeCell="H7" sqref="H7"/>
    </sheetView>
  </sheetViews>
  <sheetFormatPr baseColWidth="10" defaultRowHeight="1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>
      <c r="A1" s="116" t="s">
        <v>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5"/>
  <sheetViews>
    <sheetView zoomScale="85" zoomScaleNormal="85" workbookViewId="0">
      <selection activeCell="F7" sqref="F7"/>
    </sheetView>
  </sheetViews>
  <sheetFormatPr baseColWidth="10" defaultRowHeight="1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>
      <c r="A1" s="116" t="s">
        <v>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85" zoomScaleNormal="85" workbookViewId="0">
      <selection activeCell="E23" sqref="E23"/>
    </sheetView>
  </sheetViews>
  <sheetFormatPr baseColWidth="10" defaultRowHeight="15"/>
  <cols>
    <col min="1" max="1" width="15.85546875" style="90" customWidth="1"/>
    <col min="2" max="2" width="13.7109375" customWidth="1"/>
    <col min="3" max="3" width="11.42578125" style="70"/>
    <col min="4" max="4" width="15" customWidth="1"/>
    <col min="5" max="5" width="49.85546875" bestFit="1" customWidth="1"/>
    <col min="6" max="6" width="11.42578125" customWidth="1"/>
    <col min="7" max="7" width="16" style="97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>
      <c r="A1" s="116" t="s">
        <v>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>
      <c r="A2" s="85" t="s">
        <v>24</v>
      </c>
      <c r="B2" s="4" t="s">
        <v>25</v>
      </c>
      <c r="C2" s="68" t="s">
        <v>26</v>
      </c>
      <c r="D2" s="4" t="s">
        <v>27</v>
      </c>
      <c r="E2" s="109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ht="26.25">
      <c r="A3" s="88" t="s">
        <v>96</v>
      </c>
      <c r="B3" s="17">
        <v>3430</v>
      </c>
      <c r="C3" s="111">
        <v>43831</v>
      </c>
      <c r="D3" s="111">
        <v>43831</v>
      </c>
      <c r="E3" s="110" t="s">
        <v>97</v>
      </c>
      <c r="F3" s="9" t="s">
        <v>100</v>
      </c>
      <c r="G3" s="92">
        <f>+L3</f>
        <v>11108.61</v>
      </c>
      <c r="H3" s="105">
        <v>0</v>
      </c>
      <c r="I3" s="92">
        <v>0</v>
      </c>
      <c r="J3" s="92"/>
      <c r="K3" s="92"/>
      <c r="L3" s="107">
        <v>11108.61</v>
      </c>
    </row>
    <row r="4" spans="1:12" s="67" customFormat="1">
      <c r="A4" s="88" t="s">
        <v>98</v>
      </c>
      <c r="B4" s="17">
        <v>3535</v>
      </c>
      <c r="C4" s="111">
        <v>43840</v>
      </c>
      <c r="D4" s="111">
        <v>43840</v>
      </c>
      <c r="E4" s="9" t="s">
        <v>99</v>
      </c>
      <c r="F4" s="9" t="s">
        <v>101</v>
      </c>
      <c r="G4" s="92">
        <f>+L4/1.21</f>
        <v>5210.0082644628101</v>
      </c>
      <c r="H4" s="105">
        <v>0.21</v>
      </c>
      <c r="I4" s="92">
        <f>+G4*H4</f>
        <v>1094.1017355371901</v>
      </c>
      <c r="J4" s="92"/>
      <c r="K4" s="92"/>
      <c r="L4" s="107">
        <v>6304.11</v>
      </c>
    </row>
    <row r="5" spans="1:12" s="67" customFormat="1">
      <c r="A5" s="88" t="s">
        <v>103</v>
      </c>
      <c r="B5" s="17">
        <v>3573</v>
      </c>
      <c r="C5" s="111">
        <v>43861</v>
      </c>
      <c r="D5" s="111">
        <v>43861</v>
      </c>
      <c r="E5" s="9" t="s">
        <v>10</v>
      </c>
      <c r="F5" s="9" t="s">
        <v>11</v>
      </c>
      <c r="G5" s="92">
        <f>+L5/1.21</f>
        <v>12094.280991735537</v>
      </c>
      <c r="H5" s="105">
        <v>0.21</v>
      </c>
      <c r="I5" s="92">
        <f>+G5*H5</f>
        <v>2539.7990082644628</v>
      </c>
      <c r="J5" s="92"/>
      <c r="K5" s="92"/>
      <c r="L5" s="107">
        <v>14634.08</v>
      </c>
    </row>
    <row r="6" spans="1:12" s="67" customFormat="1">
      <c r="A6" s="88" t="s">
        <v>106</v>
      </c>
      <c r="B6" s="17">
        <v>3581</v>
      </c>
      <c r="C6" s="111" t="s">
        <v>104</v>
      </c>
      <c r="D6" s="112" t="s">
        <v>104</v>
      </c>
      <c r="E6" s="9" t="s">
        <v>13</v>
      </c>
      <c r="F6" s="9" t="s">
        <v>14</v>
      </c>
      <c r="G6" s="92">
        <f>+L6/1.1</f>
        <v>33196.172727272722</v>
      </c>
      <c r="H6" s="105">
        <v>0.1</v>
      </c>
      <c r="I6" s="92">
        <f>+G6*H6</f>
        <v>3319.6172727272724</v>
      </c>
      <c r="J6" s="92"/>
      <c r="K6" s="92"/>
      <c r="L6" s="107">
        <v>36515.79</v>
      </c>
    </row>
    <row r="7" spans="1:12" s="67" customFormat="1">
      <c r="A7" s="88" t="s">
        <v>107</v>
      </c>
      <c r="B7" s="17">
        <v>3582</v>
      </c>
      <c r="C7" s="111" t="s">
        <v>104</v>
      </c>
      <c r="D7" s="112" t="s">
        <v>104</v>
      </c>
      <c r="E7" s="9" t="s">
        <v>13</v>
      </c>
      <c r="F7" s="9" t="s">
        <v>14</v>
      </c>
      <c r="G7" s="92">
        <f>+L7/1.1</f>
        <v>9168.9636363636364</v>
      </c>
      <c r="H7" s="105">
        <v>0.1</v>
      </c>
      <c r="I7" s="92">
        <f t="shared" ref="I7:I15" si="0">+G7*H7</f>
        <v>916.89636363636373</v>
      </c>
      <c r="J7" s="92"/>
      <c r="K7" s="92"/>
      <c r="L7" s="107">
        <v>10085.86</v>
      </c>
    </row>
    <row r="8" spans="1:12" s="67" customFormat="1">
      <c r="A8" s="88" t="s">
        <v>108</v>
      </c>
      <c r="B8" s="17">
        <v>3694</v>
      </c>
      <c r="C8" s="111" t="s">
        <v>105</v>
      </c>
      <c r="D8" s="112" t="s">
        <v>105</v>
      </c>
      <c r="E8" s="9" t="s">
        <v>99</v>
      </c>
      <c r="F8" s="9" t="s">
        <v>101</v>
      </c>
      <c r="G8" s="92">
        <f>+L8/1.21</f>
        <v>2994.0330578512398</v>
      </c>
      <c r="H8" s="105">
        <v>0.21</v>
      </c>
      <c r="I8" s="92">
        <f t="shared" si="0"/>
        <v>628.74694214876035</v>
      </c>
      <c r="J8" s="92"/>
      <c r="K8" s="92"/>
      <c r="L8" s="107">
        <v>3622.78</v>
      </c>
    </row>
    <row r="9" spans="1:12" s="67" customFormat="1">
      <c r="A9" s="88" t="s">
        <v>109</v>
      </c>
      <c r="B9" s="17">
        <v>3715</v>
      </c>
      <c r="C9" s="111">
        <v>43890</v>
      </c>
      <c r="D9" s="111">
        <v>43890</v>
      </c>
      <c r="E9" s="9" t="s">
        <v>10</v>
      </c>
      <c r="F9" s="9" t="s">
        <v>11</v>
      </c>
      <c r="G9" s="92">
        <f>+L9/1.21</f>
        <v>11307.099173553719</v>
      </c>
      <c r="H9" s="105">
        <v>0.21</v>
      </c>
      <c r="I9" s="92">
        <f t="shared" si="0"/>
        <v>2374.4908264462811</v>
      </c>
      <c r="J9" s="92"/>
      <c r="K9" s="92"/>
      <c r="L9" s="107">
        <v>13681.59</v>
      </c>
    </row>
    <row r="10" spans="1:12" s="67" customFormat="1">
      <c r="A10" s="88" t="s">
        <v>110</v>
      </c>
      <c r="B10" s="17">
        <v>3724</v>
      </c>
      <c r="C10" s="111">
        <v>43890</v>
      </c>
      <c r="D10" s="111">
        <v>43890</v>
      </c>
      <c r="E10" s="9" t="s">
        <v>13</v>
      </c>
      <c r="F10" s="9" t="s">
        <v>14</v>
      </c>
      <c r="G10" s="92">
        <f>+L10/1.1</f>
        <v>8542.5090909090904</v>
      </c>
      <c r="H10" s="105">
        <v>0.1</v>
      </c>
      <c r="I10" s="92">
        <f t="shared" si="0"/>
        <v>854.25090909090909</v>
      </c>
      <c r="J10" s="92"/>
      <c r="K10" s="92"/>
      <c r="L10" s="107">
        <v>9396.76</v>
      </c>
    </row>
    <row r="11" spans="1:12" s="67" customFormat="1">
      <c r="A11" s="88" t="s">
        <v>111</v>
      </c>
      <c r="B11" s="17">
        <v>3726</v>
      </c>
      <c r="C11" s="111">
        <v>43890</v>
      </c>
      <c r="D11" s="111">
        <v>43890</v>
      </c>
      <c r="E11" s="9" t="s">
        <v>13</v>
      </c>
      <c r="F11" s="9" t="s">
        <v>14</v>
      </c>
      <c r="G11" s="92">
        <f t="shared" ref="G11:G15" si="1">+L11/1.1</f>
        <v>31388</v>
      </c>
      <c r="H11" s="105">
        <v>0.1</v>
      </c>
      <c r="I11" s="92">
        <f t="shared" si="0"/>
        <v>3138.8</v>
      </c>
      <c r="J11" s="92"/>
      <c r="K11" s="92"/>
      <c r="L11" s="107">
        <v>34526.800000000003</v>
      </c>
    </row>
    <row r="12" spans="1:12" s="67" customFormat="1">
      <c r="A12" s="88" t="s">
        <v>112</v>
      </c>
      <c r="B12" s="17"/>
      <c r="C12" s="111">
        <v>43907</v>
      </c>
      <c r="D12" s="111">
        <v>43907</v>
      </c>
      <c r="E12" s="9" t="s">
        <v>99</v>
      </c>
      <c r="F12" s="9" t="s">
        <v>101</v>
      </c>
      <c r="G12" s="92">
        <f>+L12/1.21</f>
        <v>2730.2727272727275</v>
      </c>
      <c r="H12" s="105">
        <v>0.21</v>
      </c>
      <c r="I12" s="92">
        <f t="shared" si="0"/>
        <v>573.35727272727274</v>
      </c>
      <c r="J12" s="92"/>
      <c r="K12" s="92"/>
      <c r="L12" s="107">
        <v>3303.63</v>
      </c>
    </row>
    <row r="13" spans="1:12" s="67" customFormat="1">
      <c r="A13" s="88" t="s">
        <v>113</v>
      </c>
      <c r="B13" s="17">
        <v>3838</v>
      </c>
      <c r="C13" s="111">
        <v>43921</v>
      </c>
      <c r="D13" s="111">
        <v>43921</v>
      </c>
      <c r="E13" s="9" t="s">
        <v>10</v>
      </c>
      <c r="F13" s="9" t="s">
        <v>11</v>
      </c>
      <c r="G13" s="92">
        <f>+L13/1.21</f>
        <v>12074.842975206611</v>
      </c>
      <c r="H13" s="105">
        <v>0.21</v>
      </c>
      <c r="I13" s="92">
        <f t="shared" si="0"/>
        <v>2535.7170247933882</v>
      </c>
      <c r="J13" s="92"/>
      <c r="K13" s="92"/>
      <c r="L13" s="107">
        <v>14610.56</v>
      </c>
    </row>
    <row r="14" spans="1:12" s="67" customFormat="1">
      <c r="A14" s="88" t="s">
        <v>114</v>
      </c>
      <c r="B14" s="17">
        <v>3848</v>
      </c>
      <c r="C14" s="111">
        <v>43921</v>
      </c>
      <c r="D14" s="111">
        <v>43921</v>
      </c>
      <c r="E14" s="9" t="s">
        <v>13</v>
      </c>
      <c r="F14" s="9" t="s">
        <v>14</v>
      </c>
      <c r="G14" s="92">
        <f t="shared" si="1"/>
        <v>33836.86363636364</v>
      </c>
      <c r="H14" s="105">
        <v>0.1</v>
      </c>
      <c r="I14" s="92">
        <f t="shared" si="0"/>
        <v>3383.6863636363641</v>
      </c>
      <c r="J14" s="92"/>
      <c r="K14" s="92"/>
      <c r="L14" s="107">
        <v>37220.550000000003</v>
      </c>
    </row>
    <row r="15" spans="1:12" s="67" customFormat="1">
      <c r="A15" s="88" t="s">
        <v>115</v>
      </c>
      <c r="B15" s="17">
        <v>3850</v>
      </c>
      <c r="C15" s="111">
        <v>43921</v>
      </c>
      <c r="D15" s="111">
        <v>43921</v>
      </c>
      <c r="E15" s="9" t="s">
        <v>13</v>
      </c>
      <c r="F15" s="9" t="s">
        <v>14</v>
      </c>
      <c r="G15" s="92">
        <f t="shared" si="1"/>
        <v>8616.5545454545445</v>
      </c>
      <c r="H15" s="105">
        <v>0.1</v>
      </c>
      <c r="I15" s="92">
        <f t="shared" si="0"/>
        <v>861.65545454545452</v>
      </c>
      <c r="J15" s="92"/>
      <c r="K15" s="92"/>
      <c r="L15" s="107">
        <v>9478.2099999999991</v>
      </c>
    </row>
  </sheetData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tercer trimestre</vt:lpstr>
      <vt:lpstr>cuarto trimestre</vt:lpstr>
      <vt:lpstr>PRIMER TRIMESTRE 2019</vt:lpstr>
      <vt:lpstr>SEGUNDO TRIMESTRE 2019</vt:lpstr>
      <vt:lpstr>TERCER TRIMESTRE 2019</vt:lpstr>
      <vt:lpstr>PRIMER TRIMESTRE 2020</vt:lpstr>
      <vt:lpstr>'cuarto trimestre'!Área_de_impresión</vt:lpstr>
      <vt:lpstr>'PRIMER TRIMESTRE 2019'!Área_de_impresión</vt:lpstr>
      <vt:lpstr>'PRIMER TRIMESTRE 2020'!Área_de_impresión</vt:lpstr>
      <vt:lpstr>'SEGUNDO TRIMESTRE 2019'!Área_de_impresión</vt:lpstr>
      <vt:lpstr>'TERCER TRIMESTRE 2019'!Área_de_impresión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Sara Ruiz Lopez</cp:lastModifiedBy>
  <cp:lastPrinted>2019-02-18T12:09:22Z</cp:lastPrinted>
  <dcterms:created xsi:type="dcterms:W3CDTF">2019-02-14T12:43:58Z</dcterms:created>
  <dcterms:modified xsi:type="dcterms:W3CDTF">2020-04-27T10:48:49Z</dcterms:modified>
</cp:coreProperties>
</file>